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ose Castillo Files\Transparency\Payroll Disbursements\"/>
    </mc:Choice>
  </mc:AlternateContent>
  <xr:revisionPtr revIDLastSave="0" documentId="13_ncr:1_{B166E150-F15F-44AC-B4A8-B34A759BCD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Sheet1!$A$1:$L$24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  <c r="D17" i="1"/>
  <c r="D16" i="1"/>
  <c r="J12" i="1" l="1"/>
  <c r="B23" i="1" l="1"/>
  <c r="D23" i="1"/>
  <c r="F23" i="1"/>
  <c r="H23" i="1"/>
  <c r="L23" i="1"/>
  <c r="J16" i="1" l="1"/>
  <c r="J17" i="1"/>
  <c r="J18" i="1"/>
  <c r="J19" i="1"/>
  <c r="J20" i="1"/>
  <c r="J21" i="1"/>
  <c r="J15" i="1"/>
  <c r="J14" i="1"/>
  <c r="J13" i="1"/>
  <c r="J11" i="1"/>
  <c r="J10" i="1"/>
  <c r="J23" i="1" l="1"/>
</calcChain>
</file>

<file path=xl/sharedStrings.xml><?xml version="1.0" encoding="utf-8"?>
<sst xmlns="http://schemas.openxmlformats.org/spreadsheetml/2006/main" count="26" uniqueCount="26">
  <si>
    <t>Payroll period:</t>
  </si>
  <si>
    <t>FICA/MED</t>
  </si>
  <si>
    <t>Retirement</t>
  </si>
  <si>
    <t>Health Ins.</t>
  </si>
  <si>
    <t>Term Life Ins.</t>
  </si>
  <si>
    <t>Total Payroll</t>
  </si>
  <si>
    <t>HIDALGO COUNTY REGIONAL MOBILITY AUTHORITY</t>
  </si>
  <si>
    <t>PAYROLL EXPENSE</t>
  </si>
  <si>
    <t>Payroll Processed by City of Pharr:</t>
  </si>
  <si>
    <t xml:space="preserve">Wages and </t>
  </si>
  <si>
    <t>Allowances</t>
  </si>
  <si>
    <t>Year End Totals</t>
  </si>
  <si>
    <t>Billing for</t>
  </si>
  <si>
    <t>01/10/2025; 01/24/2025</t>
  </si>
  <si>
    <t>02/07/2025; 02/21/2025</t>
  </si>
  <si>
    <t>03/07/2025; 03/21/2025</t>
  </si>
  <si>
    <t>04/04/2025; 04/18/2025</t>
  </si>
  <si>
    <t>05/02/2025; 05/16/2025; 05/30/2025</t>
  </si>
  <si>
    <t>06/13/2025; 06/27/2025</t>
  </si>
  <si>
    <t>07/11/2025; 07/25/2025</t>
  </si>
  <si>
    <t>08/08/2025; 08/22/2025</t>
  </si>
  <si>
    <t>09/05/2025; 09/19/2025</t>
  </si>
  <si>
    <t>FOR THE PERIOD :  JANUARY-DECEMBER 2025</t>
  </si>
  <si>
    <t>10/03/2025; 10/17/2025; 10/31/2025</t>
  </si>
  <si>
    <t>11/14/2025; 11/28/2025</t>
  </si>
  <si>
    <t>12/12/2025; 12/26/2025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</si>
</sst>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43" fontId="0" fillId="0" borderId="0" xfId="0" applyNumberFormat="1"/>
    <xf numFmtId="43" fontId="0" fillId="0" borderId="1" xfId="0" applyNumberFormat="1" applyBorder="1"/>
    <xf numFmtId="0" fontId="1" fillId="0" borderId="0" xfId="0" applyFont="1"/>
    <xf numFmtId="14" fontId="0" fillId="0" borderId="0" xfId="0" applyNumberFormat="1"/>
    <xf numFmtId="0" fontId="0" fillId="0" borderId="0" xfId="0" quotePrefix="1"/>
    <xf numFmtId="43" fontId="0" fillId="0" borderId="0" xfId="0" quotePrefix="1" applyNumberFormat="1" applyAlignment="1">
      <alignment horizontal="center"/>
    </xf>
    <xf numFmtId="44" fontId="0" fillId="0" borderId="0" xfId="0" applyNumberFormat="1"/>
    <xf numFmtId="44" fontId="0" fillId="0" borderId="2" xfId="0" applyNumberForma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zoomScaleNormal="100" workbookViewId="0">
      <selection activeCell="O17" sqref="O17"/>
    </sheetView>
  </sheetViews>
  <sheetFormatPr defaultRowHeight="15" x14ac:dyDescent="0.25"/>
  <cols>
    <col min="1" max="1" width="32.85546875" bestFit="1" customWidth="1"/>
    <col min="2" max="2" width="15.140625" bestFit="1" customWidth="1"/>
    <col min="3" max="3" width="2.7109375" customWidth="1"/>
    <col min="4" max="4" width="13.7109375" bestFit="1" customWidth="1"/>
    <col min="5" max="5" width="2.7109375" customWidth="1"/>
    <col min="6" max="6" width="14.42578125" bestFit="1" customWidth="1"/>
    <col min="7" max="7" width="2.7109375" customWidth="1"/>
    <col min="8" max="8" width="12.85546875" bestFit="1" customWidth="1"/>
    <col min="9" max="9" width="2.7109375" customWidth="1"/>
    <col min="10" max="10" width="16.28515625" bestFit="1" customWidth="1"/>
    <col min="11" max="11" width="3" customWidth="1"/>
    <col min="12" max="12" width="12.7109375" bestFit="1" customWidth="1"/>
    <col min="13" max="13" width="2.85546875" customWidth="1"/>
  </cols>
  <sheetData>
    <row r="1" spans="1:14" x14ac:dyDescent="0.25">
      <c r="A1" s="10" t="s">
        <v>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4" x14ac:dyDescent="0.25">
      <c r="A2" s="10" t="s">
        <v>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4" x14ac:dyDescent="0.25">
      <c r="A3" s="10" t="s">
        <v>22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5" spans="1:14" x14ac:dyDescent="0.25">
      <c r="A5" s="4" t="s">
        <v>8</v>
      </c>
    </row>
    <row r="6" spans="1:14" x14ac:dyDescent="0.25">
      <c r="A6" s="4"/>
    </row>
    <row r="7" spans="1:14" x14ac:dyDescent="0.25">
      <c r="A7" t="s">
        <v>0</v>
      </c>
      <c r="B7" s="1" t="s">
        <v>9</v>
      </c>
      <c r="C7" s="1"/>
      <c r="L7" s="1" t="s">
        <v>12</v>
      </c>
    </row>
    <row r="8" spans="1:14" x14ac:dyDescent="0.25">
      <c r="B8" s="1" t="s">
        <v>10</v>
      </c>
      <c r="C8" s="1"/>
      <c r="D8" s="1" t="s">
        <v>1</v>
      </c>
      <c r="E8" s="1"/>
      <c r="F8" s="1" t="s">
        <v>2</v>
      </c>
      <c r="G8" s="1"/>
      <c r="H8" s="1" t="s">
        <v>4</v>
      </c>
      <c r="I8" s="1"/>
      <c r="J8" s="1" t="s">
        <v>5</v>
      </c>
      <c r="L8" s="1" t="s">
        <v>3</v>
      </c>
    </row>
    <row r="10" spans="1:14" x14ac:dyDescent="0.25">
      <c r="A10" t="s">
        <v>13</v>
      </c>
      <c r="B10" s="8">
        <v>99309.57</v>
      </c>
      <c r="C10" s="2"/>
      <c r="D10" s="8">
        <v>7538.71</v>
      </c>
      <c r="E10" s="2"/>
      <c r="F10" s="8">
        <v>12966.89</v>
      </c>
      <c r="G10" s="2"/>
      <c r="H10" s="8">
        <v>39.93</v>
      </c>
      <c r="I10" s="2"/>
      <c r="J10" s="8">
        <f>SUM(B10:H10)</f>
        <v>119855.1</v>
      </c>
      <c r="L10" s="8">
        <v>6765</v>
      </c>
    </row>
    <row r="11" spans="1:14" x14ac:dyDescent="0.25">
      <c r="A11" s="5" t="s">
        <v>14</v>
      </c>
      <c r="B11" s="2">
        <v>124091.45</v>
      </c>
      <c r="C11" s="2"/>
      <c r="D11" s="2">
        <v>9434.48</v>
      </c>
      <c r="E11" s="2"/>
      <c r="F11" s="2">
        <v>15859.75</v>
      </c>
      <c r="G11" s="2"/>
      <c r="H11" s="2">
        <v>39.93</v>
      </c>
      <c r="I11" s="2"/>
      <c r="J11" s="2">
        <f>SUM(B11:H11)</f>
        <v>149425.60999999999</v>
      </c>
      <c r="L11" s="2">
        <v>6765</v>
      </c>
    </row>
    <row r="12" spans="1:14" x14ac:dyDescent="0.25">
      <c r="A12" t="s">
        <v>15</v>
      </c>
      <c r="B12" s="2">
        <v>134212.03</v>
      </c>
      <c r="C12" s="2"/>
      <c r="D12" s="2">
        <v>10177.84</v>
      </c>
      <c r="E12" s="2"/>
      <c r="F12" s="2">
        <v>17068.2</v>
      </c>
      <c r="G12" s="2"/>
      <c r="H12" s="2">
        <v>47.19</v>
      </c>
      <c r="I12" s="2"/>
      <c r="J12" s="2">
        <f>SUM(B12:I12)</f>
        <v>161505.26</v>
      </c>
      <c r="L12" s="2">
        <v>7995</v>
      </c>
    </row>
    <row r="13" spans="1:14" x14ac:dyDescent="0.25">
      <c r="A13" t="s">
        <v>16</v>
      </c>
      <c r="B13" s="2">
        <v>132133.49</v>
      </c>
      <c r="C13" s="2"/>
      <c r="D13" s="2">
        <v>9763.16</v>
      </c>
      <c r="E13" s="2"/>
      <c r="F13" s="2">
        <v>17111.669999999998</v>
      </c>
      <c r="G13" s="2"/>
      <c r="H13" s="2">
        <v>47.19</v>
      </c>
      <c r="I13" s="2"/>
      <c r="J13" s="2">
        <f t="shared" ref="J13:J21" si="0">SUM(B13:H13)</f>
        <v>159055.51</v>
      </c>
      <c r="L13" s="2">
        <v>7995</v>
      </c>
    </row>
    <row r="14" spans="1:14" x14ac:dyDescent="0.25">
      <c r="A14" s="5" t="s">
        <v>17</v>
      </c>
      <c r="B14" s="2">
        <v>194850.28</v>
      </c>
      <c r="C14" s="2"/>
      <c r="D14" s="2">
        <v>14561.02</v>
      </c>
      <c r="E14" s="2"/>
      <c r="F14" s="2">
        <v>25371.74</v>
      </c>
      <c r="G14" s="2"/>
      <c r="H14" s="2">
        <v>50.82</v>
      </c>
      <c r="I14" s="2"/>
      <c r="J14" s="2">
        <f t="shared" si="0"/>
        <v>234833.86</v>
      </c>
      <c r="L14" s="2">
        <v>8610</v>
      </c>
      <c r="N14" s="4"/>
    </row>
    <row r="15" spans="1:14" x14ac:dyDescent="0.25">
      <c r="A15" s="5" t="s">
        <v>18</v>
      </c>
      <c r="B15" s="2">
        <v>134510.81</v>
      </c>
      <c r="C15" s="2"/>
      <c r="D15" s="2">
        <v>9948.23</v>
      </c>
      <c r="E15" s="2"/>
      <c r="F15" s="2">
        <v>17481.63</v>
      </c>
      <c r="G15" s="2"/>
      <c r="H15" s="2">
        <v>50.82</v>
      </c>
      <c r="I15" s="2"/>
      <c r="J15" s="2">
        <f t="shared" si="0"/>
        <v>161991.49000000002</v>
      </c>
      <c r="L15" s="2">
        <v>8610</v>
      </c>
    </row>
    <row r="16" spans="1:14" x14ac:dyDescent="0.25">
      <c r="A16" s="5" t="s">
        <v>19</v>
      </c>
      <c r="B16" s="2">
        <v>122430.21</v>
      </c>
      <c r="C16" s="2"/>
      <c r="D16" s="2">
        <f>8790.86-0.01</f>
        <v>8790.85</v>
      </c>
      <c r="E16" s="2"/>
      <c r="F16" s="2">
        <v>15893.9</v>
      </c>
      <c r="G16" s="2"/>
      <c r="H16" s="2">
        <v>45.37</v>
      </c>
      <c r="I16" s="2"/>
      <c r="J16" s="2">
        <f t="shared" si="0"/>
        <v>147160.32999999999</v>
      </c>
      <c r="L16" s="2">
        <v>7995</v>
      </c>
      <c r="M16" s="7"/>
    </row>
    <row r="17" spans="1:12" x14ac:dyDescent="0.25">
      <c r="A17" s="5" t="s">
        <v>20</v>
      </c>
      <c r="B17" s="2">
        <v>129368.74</v>
      </c>
      <c r="C17" s="2"/>
      <c r="D17" s="2">
        <f>7853.75-0.01</f>
        <v>7853.74</v>
      </c>
      <c r="E17" s="2"/>
      <c r="F17" s="2">
        <v>16802.64</v>
      </c>
      <c r="G17" s="2"/>
      <c r="H17" s="2">
        <v>49.01</v>
      </c>
      <c r="I17" s="2"/>
      <c r="J17" s="2">
        <f t="shared" si="0"/>
        <v>154074.13</v>
      </c>
      <c r="L17" s="2">
        <v>6765</v>
      </c>
    </row>
    <row r="18" spans="1:12" x14ac:dyDescent="0.25">
      <c r="A18" s="5" t="s">
        <v>21</v>
      </c>
      <c r="B18" s="2">
        <v>127472.56</v>
      </c>
      <c r="C18" s="2"/>
      <c r="D18" s="2">
        <f>7701.47-0.01</f>
        <v>7701.46</v>
      </c>
      <c r="E18" s="2"/>
      <c r="F18" s="2">
        <v>16526.990000000002</v>
      </c>
      <c r="G18" s="2"/>
      <c r="H18" s="2">
        <v>50.82</v>
      </c>
      <c r="I18" s="2"/>
      <c r="J18" s="2">
        <f t="shared" si="0"/>
        <v>151751.82999999999</v>
      </c>
      <c r="L18" s="2">
        <v>7995</v>
      </c>
    </row>
    <row r="19" spans="1:12" x14ac:dyDescent="0.25">
      <c r="A19" s="5" t="s">
        <v>23</v>
      </c>
      <c r="B19" s="2">
        <v>193505.41</v>
      </c>
      <c r="C19" s="2"/>
      <c r="D19" s="2">
        <v>11871.96</v>
      </c>
      <c r="E19" s="2"/>
      <c r="F19" s="2">
        <v>25024.42</v>
      </c>
      <c r="G19" s="2"/>
      <c r="H19" s="2">
        <v>50.82</v>
      </c>
      <c r="I19" s="2"/>
      <c r="J19" s="2">
        <f t="shared" si="0"/>
        <v>230452.61</v>
      </c>
      <c r="L19" s="2">
        <v>7995</v>
      </c>
    </row>
    <row r="20" spans="1:12" x14ac:dyDescent="0.25">
      <c r="A20" s="5" t="s">
        <v>24</v>
      </c>
      <c r="B20" s="2">
        <v>143448.73000000001</v>
      </c>
      <c r="C20" s="2"/>
      <c r="D20" s="2">
        <v>8923.64</v>
      </c>
      <c r="E20" s="2"/>
      <c r="F20" s="2">
        <v>18832.5</v>
      </c>
      <c r="G20" s="2"/>
      <c r="H20" s="2">
        <v>47.19</v>
      </c>
      <c r="I20" s="2"/>
      <c r="J20" s="2">
        <f t="shared" si="0"/>
        <v>171252.06</v>
      </c>
      <c r="L20" s="2">
        <v>7995</v>
      </c>
    </row>
    <row r="21" spans="1:12" x14ac:dyDescent="0.25">
      <c r="A21" s="5" t="s">
        <v>25</v>
      </c>
      <c r="B21" s="3">
        <v>138370.72</v>
      </c>
      <c r="C21" s="2"/>
      <c r="D21" s="3">
        <v>7791.2</v>
      </c>
      <c r="E21" s="2"/>
      <c r="F21" s="3">
        <v>18260.2</v>
      </c>
      <c r="G21" s="2"/>
      <c r="H21" s="3">
        <v>47.19</v>
      </c>
      <c r="I21" s="2"/>
      <c r="J21" s="3">
        <f t="shared" si="0"/>
        <v>164469.31000000003</v>
      </c>
      <c r="L21" s="3">
        <v>7995</v>
      </c>
    </row>
    <row r="22" spans="1:12" x14ac:dyDescent="0.25">
      <c r="A22" s="5"/>
      <c r="B22" s="2"/>
      <c r="C22" s="2"/>
      <c r="D22" s="2"/>
      <c r="E22" s="2"/>
      <c r="F22" s="2"/>
      <c r="G22" s="2"/>
      <c r="H22" s="2"/>
      <c r="I22" s="2"/>
      <c r="J22" s="2"/>
      <c r="L22" s="2"/>
    </row>
    <row r="23" spans="1:12" ht="15.75" thickBot="1" x14ac:dyDescent="0.3">
      <c r="A23" s="5" t="s">
        <v>11</v>
      </c>
      <c r="B23" s="9">
        <f>SUM(B10:B21)</f>
        <v>1673704</v>
      </c>
      <c r="C23" s="2"/>
      <c r="D23" s="9">
        <f>SUM(D10:D21)</f>
        <v>114356.29000000001</v>
      </c>
      <c r="E23" s="2"/>
      <c r="F23" s="9">
        <f>SUM(F10:F21)</f>
        <v>217200.52999999997</v>
      </c>
      <c r="G23" s="2"/>
      <c r="H23" s="9">
        <f>SUM(H10:H21)</f>
        <v>566.28</v>
      </c>
      <c r="I23" s="2"/>
      <c r="J23" s="9">
        <f>SUM(J10:J21)</f>
        <v>2005827.1</v>
      </c>
      <c r="L23" s="9">
        <f>SUM(L10:L21)</f>
        <v>93480</v>
      </c>
    </row>
    <row r="24" spans="1:12" ht="15.75" thickTop="1" x14ac:dyDescent="0.25">
      <c r="B24" s="2"/>
      <c r="C24" s="2"/>
      <c r="D24" s="2"/>
      <c r="E24" s="2"/>
      <c r="F24" s="2"/>
      <c r="G24" s="2"/>
      <c r="H24" s="2"/>
      <c r="I24" s="2"/>
      <c r="J24" s="2"/>
      <c r="L24" s="2"/>
    </row>
    <row r="25" spans="1:12" x14ac:dyDescent="0.25">
      <c r="A25" s="6"/>
      <c r="B25" s="2"/>
      <c r="C25" s="2"/>
      <c r="D25" s="2"/>
      <c r="E25" s="2"/>
      <c r="F25" s="2"/>
      <c r="G25" s="2"/>
      <c r="H25" s="2"/>
      <c r="I25" s="2"/>
      <c r="J25" s="2"/>
    </row>
    <row r="26" spans="1:12" x14ac:dyDescent="0.25">
      <c r="B26" s="2"/>
      <c r="C26" s="2"/>
      <c r="D26" s="2"/>
      <c r="E26" s="2"/>
      <c r="F26" s="2"/>
      <c r="G26" s="2"/>
      <c r="H26" s="2"/>
      <c r="I26" s="2"/>
      <c r="J26" s="2"/>
    </row>
    <row r="27" spans="1:12" x14ac:dyDescent="0.25">
      <c r="B27" s="2"/>
      <c r="C27" s="2"/>
      <c r="D27" s="2"/>
      <c r="E27" s="2"/>
      <c r="F27" s="2"/>
      <c r="G27" s="2"/>
      <c r="H27" s="2"/>
      <c r="I27" s="2"/>
      <c r="J27" s="2"/>
    </row>
  </sheetData>
  <mergeCells count="3">
    <mergeCell ref="A1:L1"/>
    <mergeCell ref="A2:L2"/>
    <mergeCell ref="A3:L3"/>
  </mergeCells>
  <pageMargins left="0.7" right="0.7" top="0.75" bottom="0.75" header="0.3" footer="0.3"/>
  <pageSetup scale="70" orientation="portrait" r:id="rId1"/>
  <ignoredErrors>
    <ignoredError sqref="J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Castillo</dc:creator>
  <cp:lastModifiedBy>Jose Castillo</cp:lastModifiedBy>
  <cp:lastPrinted>2025-05-14T14:30:54Z</cp:lastPrinted>
  <dcterms:created xsi:type="dcterms:W3CDTF">2018-05-14T15:08:44Z</dcterms:created>
  <dcterms:modified xsi:type="dcterms:W3CDTF">2026-05-21T14:23:32Z</dcterms:modified>
</cp:coreProperties>
</file>